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3660" windowHeight="14700" tabRatio="500"/>
  </bookViews>
  <sheets>
    <sheet name="Sheet1" sheetId="1" r:id="rId1"/>
  </sheets>
  <definedNames>
    <definedName name="_xlnm.Print_Area" localSheetId="0">Sheet1!$A$1:$F$141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8" i="1" l="1"/>
  <c r="F32" i="1"/>
  <c r="F107" i="1"/>
  <c r="F106" i="1"/>
  <c r="F105" i="1"/>
  <c r="F104" i="1"/>
  <c r="F103" i="1"/>
  <c r="F102" i="1"/>
  <c r="F100" i="1"/>
  <c r="F99" i="1"/>
  <c r="F98" i="1"/>
  <c r="F97" i="1"/>
  <c r="F96" i="1"/>
  <c r="F95" i="1"/>
  <c r="F94" i="1"/>
  <c r="F93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64" i="1"/>
  <c r="F65" i="1"/>
  <c r="F66" i="1"/>
  <c r="F67" i="1"/>
  <c r="F68" i="1"/>
  <c r="F69" i="1"/>
  <c r="F70" i="1"/>
  <c r="F71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09" i="1"/>
  <c r="F110" i="1"/>
  <c r="F122" i="1"/>
  <c r="F123" i="1"/>
  <c r="F124" i="1"/>
  <c r="F126" i="1"/>
  <c r="F127" i="1"/>
  <c r="F128" i="1"/>
  <c r="F129" i="1"/>
  <c r="F130" i="1"/>
  <c r="F131" i="1"/>
  <c r="F132" i="1"/>
  <c r="F133" i="1"/>
  <c r="F135" i="1"/>
  <c r="F136" i="1"/>
  <c r="F137" i="1"/>
  <c r="F138" i="1"/>
  <c r="F139" i="1"/>
  <c r="F26" i="1"/>
  <c r="F140" i="1"/>
</calcChain>
</file>

<file path=xl/sharedStrings.xml><?xml version="1.0" encoding="utf-8"?>
<sst xmlns="http://schemas.openxmlformats.org/spreadsheetml/2006/main" count="216" uniqueCount="197">
  <si>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</si>
  <si>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</si>
  <si>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</si>
  <si>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</si>
  <si>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</si>
  <si>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</si>
  <si>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</si>
  <si>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</si>
  <si>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</si>
  <si>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</si>
  <si>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QTY ordered</t>
  </si>
  <si>
    <t>Sub Total</t>
  </si>
  <si>
    <t>Pg 1 sub-total</t>
  </si>
  <si>
    <t>*Grand Total does not include any applicable taxes or shipping</t>
  </si>
  <si>
    <t>Paton Group</t>
  </si>
  <si>
    <t>Email order form to:</t>
  </si>
  <si>
    <t>Additional Instructions
Resin/Material Credit</t>
  </si>
  <si>
    <t>Printer Model &amp; Serial #</t>
  </si>
  <si>
    <t>*Grand Total doesn't include any applicable taxes or shipping</t>
  </si>
  <si>
    <r>
      <t>Grand Tota</t>
    </r>
    <r>
      <rPr>
        <sz val="10"/>
        <rFont val="Calibri"/>
        <scheme val="minor"/>
      </rPr>
      <t>l</t>
    </r>
    <r>
      <rPr>
        <sz val="10"/>
        <color rgb="FFFF0000"/>
        <rFont val="Calibri"/>
        <scheme val="minor"/>
      </rPr>
      <t>*</t>
    </r>
  </si>
  <si>
    <r>
      <t>Grand Total</t>
    </r>
    <r>
      <rPr>
        <sz val="10"/>
        <color rgb="FFFF0000"/>
        <rFont val="Calibri"/>
        <scheme val="minor"/>
      </rPr>
      <t>*</t>
    </r>
  </si>
  <si>
    <t>Or fax to: 626.791.1476</t>
  </si>
  <si>
    <t>787 W. Woodbury Rd., #10
Altadena, CA 91001
800.826.0570</t>
  </si>
  <si>
    <t>Pg 3 sub-total</t>
  </si>
  <si>
    <t>OBJ-03258</t>
  </si>
  <si>
    <t>OBJ-03275</t>
  </si>
  <si>
    <t>OBJ-03204</t>
  </si>
  <si>
    <t>OBJ-03243</t>
  </si>
  <si>
    <t>OBJ-03286</t>
  </si>
  <si>
    <t>OBJ-03287-V</t>
  </si>
  <si>
    <t>OBJ-03271</t>
  </si>
  <si>
    <t>OBJ-03308</t>
  </si>
  <si>
    <t>OBJ-03310</t>
  </si>
  <si>
    <t>OBJ-03224</t>
  </si>
  <si>
    <t>OBJ-03231</t>
  </si>
  <si>
    <t>OBJ-03239</t>
  </si>
  <si>
    <t>OBJ-03210</t>
  </si>
  <si>
    <t>OBJ-03247</t>
  </si>
  <si>
    <t>OBJ-03296</t>
  </si>
  <si>
    <t>OBJ-03299</t>
  </si>
  <si>
    <t>OBJ-03302</t>
  </si>
  <si>
    <t>OBJ-03259</t>
  </si>
  <si>
    <t>OBJ-03293</t>
  </si>
  <si>
    <t>OBJ-03253</t>
  </si>
  <si>
    <t>OBJ-03256</t>
  </si>
  <si>
    <t>OBJ-03276</t>
  </si>
  <si>
    <t>OBJ-03200</t>
  </si>
  <si>
    <t>OBJ-03201</t>
  </si>
  <si>
    <t>OBJ-03214</t>
  </si>
  <si>
    <t>OBJ-03216</t>
  </si>
  <si>
    <t>OBJ-03309</t>
  </si>
  <si>
    <t>OBJ-03312</t>
  </si>
  <si>
    <t>OBJ-03260</t>
  </si>
  <si>
    <t>OBJ-03262</t>
  </si>
  <si>
    <t>OBJ-03261</t>
  </si>
  <si>
    <t>OBJ-03268</t>
  </si>
  <si>
    <t>OBJ-03295</t>
  </si>
  <si>
    <t>OBJ-02256</t>
  </si>
  <si>
    <t>OBJ-02204</t>
  </si>
  <si>
    <t>OBJ-02244</t>
  </si>
  <si>
    <t>OBJ-02262</t>
  </si>
  <si>
    <t>OBJ-02257</t>
  </si>
  <si>
    <t>OBJ-02248</t>
  </si>
  <si>
    <t>OBJ-02249-V</t>
  </si>
  <si>
    <t>OBJ-02260</t>
  </si>
  <si>
    <t>OBJ-02200</t>
  </si>
  <si>
    <t>OBJ-02201</t>
  </si>
  <si>
    <t>OBJ-03263</t>
  </si>
  <si>
    <t>OBJ-03322</t>
  </si>
  <si>
    <r>
      <t xml:space="preserve">Organization Name </t>
    </r>
    <r>
      <rPr>
        <sz val="8"/>
        <color rgb="FFFF0000"/>
        <rFont val="Calibri"/>
        <scheme val="minor"/>
      </rPr>
      <t>(req'd)</t>
    </r>
  </si>
  <si>
    <r>
      <t xml:space="preserve">Ship to Address </t>
    </r>
    <r>
      <rPr>
        <sz val="8"/>
        <color rgb="FFFF0000"/>
        <rFont val="Calibri"/>
        <scheme val="minor"/>
      </rPr>
      <t>(req'd)</t>
    </r>
  </si>
  <si>
    <r>
      <t xml:space="preserve">Bill to Address </t>
    </r>
    <r>
      <rPr>
        <sz val="8"/>
        <color rgb="FFFF0000"/>
        <rFont val="Calibri"/>
        <scheme val="minor"/>
      </rPr>
      <t>(req'd)</t>
    </r>
  </si>
  <si>
    <r>
      <t xml:space="preserve">Contact Person </t>
    </r>
    <r>
      <rPr>
        <sz val="8"/>
        <color rgb="FFFF0000"/>
        <rFont val="Calibri"/>
        <scheme val="minor"/>
      </rPr>
      <t>(req'd)</t>
    </r>
  </si>
  <si>
    <r>
      <t xml:space="preserve">Phone # </t>
    </r>
    <r>
      <rPr>
        <sz val="8"/>
        <color rgb="FFFF0000"/>
        <rFont val="Calibri"/>
        <scheme val="minor"/>
      </rPr>
      <t>(req'd)</t>
    </r>
  </si>
  <si>
    <r>
      <t xml:space="preserve">E-Mail </t>
    </r>
    <r>
      <rPr>
        <sz val="8"/>
        <color rgb="FFFF0000"/>
        <rFont val="Calibri"/>
        <scheme val="minor"/>
      </rPr>
      <t>(req'd)</t>
    </r>
  </si>
  <si>
    <t xml:space="preserve">Objet Materials - Credit Card Order Form </t>
  </si>
  <si>
    <t>Objet Materials
EDU Order Form</t>
  </si>
  <si>
    <t>1.0 Kg Cartridges for Alaris30/Objet24/Objet30 (PRO, PRIME)</t>
  </si>
  <si>
    <t>OBJ-04020</t>
  </si>
  <si>
    <t>PACK OF 2 FullCure 705 Support Resin, 1Kg</t>
  </si>
  <si>
    <t>OBJ-04054</t>
  </si>
  <si>
    <t>PACK OF 2 FullCure 835 VeroWhitePlus model resin 1KG</t>
  </si>
  <si>
    <t>OBJ-04041</t>
  </si>
  <si>
    <t>PACK OF 2 RGD430 DurusWhite model resin, 1Kg</t>
  </si>
  <si>
    <t>OBJ-04034</t>
  </si>
  <si>
    <t>Pack OF 2 FullCure 840 VeroBlue model resin, 1Kg</t>
  </si>
  <si>
    <t>OBJ-04036</t>
  </si>
  <si>
    <t>PACK OF 2 FULLCure 850 VeroGray model resin, 1Kg</t>
  </si>
  <si>
    <t>OBJ-04063</t>
  </si>
  <si>
    <t>PACK OF 2 Objet RGD875, VeroBlackPlus, 1Kg</t>
  </si>
  <si>
    <t>OBJ-04055</t>
  </si>
  <si>
    <t>OBJ-04056</t>
  </si>
  <si>
    <t>OBJ-04057</t>
  </si>
  <si>
    <t>PACK OF 2 Objet MED610,1Kg</t>
  </si>
  <si>
    <t>OBJ-04066</t>
  </si>
  <si>
    <t>PACK OF 2 Objet Endur RGD450, 1Kg</t>
  </si>
  <si>
    <t>OBJ-04068</t>
  </si>
  <si>
    <t>OBJ-04069</t>
  </si>
  <si>
    <t>OBJ-04070</t>
  </si>
  <si>
    <t>OBJ-04016</t>
  </si>
  <si>
    <t>PACK OF 2 Support Cleaning Fluid</t>
  </si>
  <si>
    <t>OBJ-04018</t>
  </si>
  <si>
    <t>PACK OF 2 Model Cleaning Fluid</t>
  </si>
  <si>
    <r>
      <t xml:space="preserve">PACK OF 2 RGD525, 1Kg- </t>
    </r>
    <r>
      <rPr>
        <b/>
        <sz val="8"/>
        <color theme="1"/>
        <rFont val="Calibri"/>
        <scheme val="minor"/>
      </rPr>
      <t>OBJET30 PRO/PRIME ONLY</t>
    </r>
  </si>
  <si>
    <r>
      <t xml:space="preserve">PACK OF 2 TangoBlack FLX973, 1 Kg- </t>
    </r>
    <r>
      <rPr>
        <b/>
        <sz val="8"/>
        <color theme="1"/>
        <rFont val="Calibri"/>
        <scheme val="minor"/>
      </rPr>
      <t>OBJET 30 PRIME ONLY</t>
    </r>
  </si>
  <si>
    <r>
      <t xml:space="preserve">PACK OF 2 TangoGray FLX950, 1Kg- </t>
    </r>
    <r>
      <rPr>
        <b/>
        <sz val="8"/>
        <color theme="1"/>
        <rFont val="Calibri"/>
        <scheme val="minor"/>
      </rPr>
      <t>OBJET 30 PRIME ONLY</t>
    </r>
  </si>
  <si>
    <r>
      <t xml:space="preserve">PACK OF 2 RGD720, 1Kg- </t>
    </r>
    <r>
      <rPr>
        <b/>
        <sz val="8"/>
        <color theme="1"/>
        <rFont val="Calibri"/>
        <scheme val="minor"/>
      </rPr>
      <t>OBJET 30 PRIME ONLY</t>
    </r>
  </si>
  <si>
    <t>2.0 Kg Cartridges for EDEN 250, 260, 330, 333</t>
  </si>
  <si>
    <t>PACK OF 1 FullCure 705 Support Resin, 2Kg</t>
  </si>
  <si>
    <t>PACK OF 4 FullCure 705 Support Resin, 2Kg</t>
  </si>
  <si>
    <t>PACK OF 1 FullCure 840 VeroBlue, 2Kg</t>
  </si>
  <si>
    <t>PACK OF 1 Objet RGD 875 VeroBlackPlus, 2Kg</t>
  </si>
  <si>
    <t>OBJ-02222</t>
  </si>
  <si>
    <t>PACK OF 1 Support Cleaning Fluid 705, 2Kg</t>
  </si>
  <si>
    <t>Objet Materials - Credit Card Order Form, Page 2</t>
  </si>
  <si>
    <t>OBJ-02224</t>
  </si>
  <si>
    <t>PACK OF 1 Model Cleaning Fluid 720, 2Kg</t>
  </si>
  <si>
    <t>OBJ-O2265</t>
  </si>
  <si>
    <t>PACK OF 1 RGD430 DurusWhite model resin, 2Kg</t>
  </si>
  <si>
    <t>PACK OF 1 FullCure 850 VeroGray model resin, 2Kg</t>
  </si>
  <si>
    <t>PACK OF 1 RGD720 model resin, 2Kg</t>
  </si>
  <si>
    <t>PACK OF 4 RGD720 model resin, 2Kg</t>
  </si>
  <si>
    <t>PACK OF 1 FullCure 835, VeroWhitePlus, 2Kg</t>
  </si>
  <si>
    <t>PACK OF 1 FullCure 810, VeroClear, 2Kg</t>
  </si>
  <si>
    <t>PACK OF 1 OBJET MED610, 2Kg</t>
  </si>
  <si>
    <t>3.6 Kg Cartridges for EDEN 250, 260, 330, 333</t>
  </si>
  <si>
    <t>PACK OF 1 FullCure 705 Support Resin, 3.6Kg</t>
  </si>
  <si>
    <t>PACK OF 3 FullCure 705 Support Resin, 3.6Kg</t>
  </si>
  <si>
    <t>PACK OF 1 FullCure840 VeroBlue, 3.6Kg</t>
  </si>
  <si>
    <t>OBJ-03205-V</t>
  </si>
  <si>
    <t>PACK OF 3 FullCure 840 VeroBlue, 3.6Kg</t>
  </si>
  <si>
    <t>PACK OF 1 FullCure 850 VeroGray, 3.6Kg</t>
  </si>
  <si>
    <t>OBJ-03244-V</t>
  </si>
  <si>
    <t>PACK OF 3 FullCure 850 VeroGray, 3.6Kg</t>
  </si>
  <si>
    <t>PACK OF 1 FullCure 810, VeroClear, 3.6Kg</t>
  </si>
  <si>
    <t>OBJET-03272-V</t>
  </si>
  <si>
    <t>PACK OF 3 FullCure 810, VeroClear, 3.6Kg</t>
  </si>
  <si>
    <t>PACK OF 1 FullCure 835 VeroWhitePlus, 3.6Kg</t>
  </si>
  <si>
    <t>PACK OF 3 FullCure 835 VeroWhitePlus, 3.6Kg</t>
  </si>
  <si>
    <t>PACK OF 1 Objet RGD 875 VeroBlackPlus, 3.6Kg</t>
  </si>
  <si>
    <t>PACK OF 3 Objet RGD 875 VeroBlackPlus, 3.6Kg</t>
  </si>
  <si>
    <t>PACK OF 1 Model Cleaning Fluid 720, 3.6Kg</t>
  </si>
  <si>
    <t>PACK OF 1 Support Cleaning Fluid 705, 3.6Kg</t>
  </si>
  <si>
    <t>PACK OF 1 FLX950 TangoGray, 3.6Kg</t>
  </si>
  <si>
    <t>PACK OF 1 FullCure 930 TangoPlus, 3.6Kg</t>
  </si>
  <si>
    <t>PACK OF 1 FullCure 980 TangoBlackPlus, 3.6Kg</t>
  </si>
  <si>
    <t>PACK OF 1 FLX973 TangoBlack, 3.6Kg</t>
  </si>
  <si>
    <t>PACK OF 1 FC720 Translucent model resin, 3.6Kg</t>
  </si>
  <si>
    <t>OBJ-03248-V</t>
  </si>
  <si>
    <t>PACK OF 3 FC720 Translucent model resin, 3.6Kg</t>
  </si>
  <si>
    <t>PACK OF 1 FullCure RGD535 Green, 3.6Kg</t>
  </si>
  <si>
    <t>PACK OF 1 FullCure RGD515, 3.6Kg</t>
  </si>
  <si>
    <t>PACK OF 1 FullCure RGD531 Ivory, 3.6Kg</t>
  </si>
  <si>
    <t>PACK OF FullCure RGD525, 3.6Kg</t>
  </si>
  <si>
    <t>PACK OF 1 Objet MED610, 3.6Kg</t>
  </si>
  <si>
    <t>PACK OF 1 Objet Endur RGD450, 3.6Kg</t>
  </si>
  <si>
    <t>PACK OF 1 RGD430 DurusWhite, 3.6Kg</t>
  </si>
  <si>
    <r>
      <t xml:space="preserve">PACK OF 1 707 Support Resin, 3.6Kg </t>
    </r>
    <r>
      <rPr>
        <b/>
        <sz val="8"/>
        <color theme="1"/>
        <rFont val="Calibri"/>
        <scheme val="minor"/>
      </rPr>
      <t>OBJET 260VS ONLY</t>
    </r>
  </si>
  <si>
    <t>Pg 2 sub-total</t>
  </si>
  <si>
    <t>1.44 Kg Cartridges (in 3.6 kg casing)</t>
  </si>
  <si>
    <t>PACK OF 1 FullCure 930 TangoPlus, 1.44Kg</t>
  </si>
  <si>
    <t>PACK OF 1 FullCure 950 TangoGray, 1.44Kg</t>
  </si>
  <si>
    <t>PACK OF 1 FLX973 TangoBlack, 1.44Kg</t>
  </si>
  <si>
    <t>PACK OF 1 FullCure 980 TangoBlackPlus, 1.44Kg</t>
  </si>
  <si>
    <t>PACK OF 1 RGD430 DurusWhite, 1.44Kg</t>
  </si>
  <si>
    <t>PACK OF 1 FullCure RGD515, 1.44Kg</t>
  </si>
  <si>
    <t>PACK OF 1 FullCure RGD531, 1.44Kg</t>
  </si>
  <si>
    <t>PACK OF 1 Objet Endur RGD450, 1.44Kg</t>
  </si>
  <si>
    <t>3.6 Kg Vero Color Connex3 (Objet500)</t>
  </si>
  <si>
    <t>PACK OF 1 Objet RGD841 VeroCyan, 3.6Kg</t>
  </si>
  <si>
    <t>PACK OF 1 Objet RGD851 VeroMagenta, 3.6Kg</t>
  </si>
  <si>
    <t>PACK OF 1 Objet RGD836 VeroYellow, 3.6Kg</t>
  </si>
  <si>
    <t>Spare Parts (other parts call for a quote)</t>
  </si>
  <si>
    <t>KIT-02050-S</t>
  </si>
  <si>
    <t>PACK OF 3 Waste Containers Eden 260/250</t>
  </si>
  <si>
    <t>KIT-03050-S</t>
  </si>
  <si>
    <t>PACK OF 3 Waste Containers Eden 330/350/350V/500V</t>
  </si>
  <si>
    <t>KIT-04110-S</t>
  </si>
  <si>
    <t>PACK OF 3 Waste Containers Desktop Printers</t>
  </si>
  <si>
    <t>MSC-00014-S</t>
  </si>
  <si>
    <t>Wiping Cloths 9"x9" 150 per pack</t>
  </si>
  <si>
    <t>OBJ-00014-S</t>
  </si>
  <si>
    <t>Water Jet Gloves 1 pair</t>
  </si>
  <si>
    <t>ASY-01943-S</t>
  </si>
  <si>
    <t>Roller Bath Sub Assy (for new Roller Types)</t>
  </si>
  <si>
    <t>KIT-01026-S</t>
  </si>
  <si>
    <t>Kit, Blades + Screw for Roller Bath Assy</t>
  </si>
  <si>
    <t>KIT-01033-S</t>
  </si>
  <si>
    <t>Kit, Parts for Roller Assy</t>
  </si>
  <si>
    <t>Objet Materials - Credit Card Order Form, Page 3</t>
  </si>
  <si>
    <t>Additional Items</t>
  </si>
  <si>
    <r>
      <t xml:space="preserve">Name on Credit Card
</t>
    </r>
    <r>
      <rPr>
        <sz val="6"/>
        <rFont val="Calibri"/>
        <scheme val="minor"/>
      </rPr>
      <t>Convenience Charge: 2% Visa/MC, 3% AMEX</t>
    </r>
  </si>
  <si>
    <t>NOTE:
Prices include a 50% discount on modeling material for education customers. Discount is not applicable for spare parts or soluble support.
Please submit via email or fax.
Thank you in advance for your cooperation.</t>
  </si>
  <si>
    <r>
      <t xml:space="preserve">PACK OF 2 FullCure 810, VeroClear, 1 Kg- </t>
    </r>
    <r>
      <rPr>
        <b/>
        <sz val="8"/>
        <color theme="1"/>
        <rFont val="Calibri"/>
        <scheme val="minor"/>
      </rPr>
      <t>OBJET30 PRO/PRIME ONLY</t>
    </r>
  </si>
  <si>
    <r>
      <t>Shipping Priority</t>
    </r>
    <r>
      <rPr>
        <sz val="8"/>
        <color rgb="FFFF0000"/>
        <rFont val="Calibri"/>
        <scheme val="minor"/>
      </rPr>
      <t xml:space="preserve"> </t>
    </r>
  </si>
  <si>
    <t>Please specify shipping method. i.e. Ground, 3Day, 2Day or Overnight
Note: Shipments coming from MN</t>
  </si>
  <si>
    <t>patonpos@patongroup.com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</si>
</sst>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26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8"/>
      <color rgb="FFFF0000"/>
      <name val="Calibri"/>
      <scheme val="minor"/>
    </font>
    <font>
      <b/>
      <sz val="10"/>
      <color theme="1"/>
      <name val="Calibri"/>
      <scheme val="minor"/>
    </font>
    <font>
      <sz val="12"/>
      <color theme="1" tint="0.149998474074526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scheme val="minor"/>
    </font>
    <font>
      <b/>
      <sz val="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Calibri"/>
      <scheme val="minor"/>
    </font>
    <font>
      <u/>
      <sz val="9"/>
      <color theme="10"/>
      <name val="Calibri"/>
      <scheme val="minor"/>
    </font>
    <font>
      <sz val="8"/>
      <color rgb="FF000000"/>
      <name val="Calibri"/>
      <scheme val="minor"/>
    </font>
    <font>
      <b/>
      <sz val="8"/>
      <color theme="1"/>
      <name val="Calibri"/>
      <scheme val="minor"/>
    </font>
    <font>
      <b/>
      <sz val="8"/>
      <color rgb="FF000000"/>
      <name val="Calibri"/>
      <scheme val="minor"/>
    </font>
    <font>
      <sz val="6"/>
      <color theme="1"/>
      <name val="Calibri"/>
      <scheme val="minor"/>
    </font>
    <font>
      <u/>
      <sz val="8"/>
      <color theme="10"/>
      <name val="Calibri"/>
      <scheme val="minor"/>
    </font>
    <font>
      <sz val="6"/>
      <name val="Calibri"/>
      <scheme val="minor"/>
    </font>
    <font>
      <i/>
      <sz val="7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3" fillId="0" borderId="0" xfId="0" applyFont="1"/>
    <xf numFmtId="0" fontId="9" fillId="0" borderId="0" xfId="0" applyFont="1"/>
    <xf numFmtId="0" fontId="5" fillId="0" borderId="0" xfId="0" applyFont="1" applyBorder="1"/>
    <xf numFmtId="0" fontId="10" fillId="0" borderId="0" xfId="0" applyFont="1"/>
    <xf numFmtId="164" fontId="0" fillId="0" borderId="5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8" fontId="1" fillId="0" borderId="5" xfId="0" applyNumberFormat="1" applyFont="1" applyBorder="1" applyAlignment="1">
      <alignment vertical="center"/>
    </xf>
    <xf numFmtId="0" fontId="18" fillId="0" borderId="0" xfId="15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/>
      <protection locked="0"/>
    </xf>
    <xf numFmtId="164" fontId="3" fillId="0" borderId="0" xfId="0" applyNumberFormat="1" applyFont="1" applyBorder="1"/>
    <xf numFmtId="6" fontId="3" fillId="0" borderId="4" xfId="0" applyNumberFormat="1" applyFont="1" applyBorder="1" applyAlignment="1">
      <alignment vertical="center"/>
    </xf>
    <xf numFmtId="164" fontId="3" fillId="0" borderId="12" xfId="0" applyNumberFormat="1" applyFont="1" applyBorder="1"/>
    <xf numFmtId="164" fontId="3" fillId="0" borderId="12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13" xfId="0" applyFont="1" applyBorder="1" applyAlignment="1">
      <alignment vertical="center"/>
    </xf>
    <xf numFmtId="6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3" fillId="0" borderId="17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5" xfId="0" applyNumberFormat="1" applyFont="1" applyBorder="1"/>
    <xf numFmtId="164" fontId="3" fillId="0" borderId="20" xfId="0" applyNumberFormat="1" applyFont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23" xfId="0" applyNumberFormat="1" applyFont="1" applyBorder="1"/>
    <xf numFmtId="164" fontId="3" fillId="0" borderId="24" xfId="0" applyNumberFormat="1" applyFont="1" applyBorder="1"/>
    <xf numFmtId="0" fontId="3" fillId="0" borderId="18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6" fontId="19" fillId="0" borderId="4" xfId="0" applyNumberFormat="1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6" fontId="19" fillId="0" borderId="25" xfId="0" applyNumberFormat="1" applyFont="1" applyBorder="1" applyAlignment="1">
      <alignment vertical="center"/>
    </xf>
    <xf numFmtId="0" fontId="19" fillId="0" borderId="25" xfId="0" applyFont="1" applyBorder="1"/>
    <xf numFmtId="6" fontId="19" fillId="0" borderId="25" xfId="0" applyNumberFormat="1" applyFont="1" applyBorder="1"/>
    <xf numFmtId="0" fontId="19" fillId="0" borderId="26" xfId="0" applyFont="1" applyBorder="1" applyAlignment="1">
      <alignment vertical="center"/>
    </xf>
    <xf numFmtId="0" fontId="19" fillId="0" borderId="26" xfId="0" applyFont="1" applyBorder="1"/>
    <xf numFmtId="0" fontId="22" fillId="0" borderId="1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6" fontId="3" fillId="0" borderId="12" xfId="0" applyNumberFormat="1" applyFont="1" applyBorder="1" applyAlignment="1">
      <alignment vertical="center"/>
    </xf>
    <xf numFmtId="6" fontId="22" fillId="0" borderId="12" xfId="0" applyNumberFormat="1" applyFont="1" applyBorder="1" applyAlignment="1">
      <alignment vertical="center"/>
    </xf>
    <xf numFmtId="0" fontId="23" fillId="0" borderId="0" xfId="15" applyFont="1" applyAlignment="1">
      <alignment vertical="center"/>
    </xf>
    <xf numFmtId="0" fontId="23" fillId="0" borderId="0" xfId="15" applyFont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6" fontId="3" fillId="0" borderId="12" xfId="0" applyNumberFormat="1" applyFont="1" applyFill="1" applyBorder="1" applyAlignment="1">
      <alignment vertical="center"/>
    </xf>
    <xf numFmtId="0" fontId="3" fillId="0" borderId="18" xfId="0" applyFont="1" applyBorder="1" applyAlignment="1" applyProtection="1">
      <alignment vertical="center"/>
      <protection locked="0"/>
    </xf>
    <xf numFmtId="6" fontId="3" fillId="0" borderId="4" xfId="0" applyNumberFormat="1" applyFont="1" applyBorder="1" applyAlignment="1" applyProtection="1">
      <alignment vertical="center"/>
      <protection locked="0"/>
    </xf>
    <xf numFmtId="6" fontId="3" fillId="0" borderId="18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27" xfId="0" applyBorder="1"/>
    <xf numFmtId="0" fontId="13" fillId="0" borderId="1" xfId="0" applyFont="1" applyBorder="1" applyAlignment="1">
      <alignment vertical="center" wrapText="1"/>
    </xf>
    <xf numFmtId="0" fontId="22" fillId="0" borderId="28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49" fontId="7" fillId="0" borderId="0" xfId="15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3" borderId="1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6" fillId="2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9" fontId="17" fillId="0" borderId="0" xfId="15" applyNumberFormat="1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4" fillId="4" borderId="1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4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1</xdr:row>
      <xdr:rowOff>55091</xdr:rowOff>
    </xdr:from>
    <xdr:to>
      <xdr:col>2</xdr:col>
      <xdr:colOff>349250</xdr:colOff>
      <xdr:row>4</xdr:row>
      <xdr:rowOff>3117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24559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2679700</xdr:colOff>
      <xdr:row>5</xdr:row>
      <xdr:rowOff>176796</xdr:rowOff>
    </xdr:to>
    <xdr:pic>
      <xdr:nvPicPr>
        <xdr:cNvPr id="9" name="Picture 8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" y="182813"/>
          <a:ext cx="1898650" cy="1053096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127002</xdr:colOff>
      <xdr:row>55</xdr:row>
      <xdr:rowOff>12991</xdr:rowOff>
    </xdr:from>
    <xdr:to>
      <xdr:col>2</xdr:col>
      <xdr:colOff>240126</xdr:colOff>
      <xdr:row>57</xdr:row>
      <xdr:rowOff>78104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2" y="951259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603250</xdr:colOff>
      <xdr:row>53</xdr:row>
      <xdr:rowOff>26104</xdr:rowOff>
    </xdr:from>
    <xdr:to>
      <xdr:col>2</xdr:col>
      <xdr:colOff>2489200</xdr:colOff>
      <xdr:row>58</xdr:row>
      <xdr:rowOff>126100</xdr:rowOff>
    </xdr:to>
    <xdr:pic>
      <xdr:nvPicPr>
        <xdr:cNvPr id="8" name="Picture 7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950" y="8954204"/>
          <a:ext cx="1885950" cy="1052496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113</xdr:row>
      <xdr:rowOff>14026</xdr:rowOff>
    </xdr:from>
    <xdr:to>
      <xdr:col>2</xdr:col>
      <xdr:colOff>367176</xdr:colOff>
      <xdr:row>115</xdr:row>
      <xdr:rowOff>106623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8505226"/>
          <a:ext cx="1789575" cy="486297"/>
        </a:xfrm>
        <a:prstGeom prst="rect">
          <a:avLst/>
        </a:prstGeom>
      </xdr:spPr>
    </xdr:pic>
    <xdr:clientData/>
  </xdr:twoCellAnchor>
  <xdr:twoCellAnchor editAs="oneCell">
    <xdr:from>
      <xdr:col>2</xdr:col>
      <xdr:colOff>768350</xdr:colOff>
      <xdr:row>111</xdr:row>
      <xdr:rowOff>37186</xdr:rowOff>
    </xdr:from>
    <xdr:to>
      <xdr:col>2</xdr:col>
      <xdr:colOff>2743200</xdr:colOff>
      <xdr:row>116</xdr:row>
      <xdr:rowOff>135994</xdr:rowOff>
    </xdr:to>
    <xdr:pic>
      <xdr:nvPicPr>
        <xdr:cNvPr id="12" name="Picture 11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2350" y="18083886"/>
          <a:ext cx="1974850" cy="110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onPOs@patongroup.com?subject=Objet%20Materials%20Order%20Form" TargetMode="External"/><Relationship Id="rId4" Type="http://schemas.openxmlformats.org/officeDocument/2006/relationships/hyperlink" Target="http://www.patongroup.com/" TargetMode="External"/><Relationship Id="rId5" Type="http://schemas.openxmlformats.org/officeDocument/2006/relationships/hyperlink" Target="mailto:PatonPOs@patongroup.com?subject=Objet%20Materials%20Order%20Form" TargetMode="External"/><Relationship Id="rId6" Type="http://schemas.openxmlformats.org/officeDocument/2006/relationships/hyperlink" Target="mailto:PatonPOs@patongroup.com?subject=Objet%20Materials%20Order%20Form" TargetMode="External"/><Relationship Id="rId7" Type="http://schemas.openxmlformats.org/officeDocument/2006/relationships/drawing" Target="../drawings/drawing1.xml"/><Relationship Id="rId1" Type="http://schemas.openxmlformats.org/officeDocument/2006/relationships/hyperlink" Target="http://www.patongroup.com/" TargetMode="External"/><Relationship Id="rId2" Type="http://schemas.openxmlformats.org/officeDocument/2006/relationships/hyperlink" Target="http://www.paton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abSelected="1" topLeftCell="B1" zoomScale="200" zoomScaleNormal="200" zoomScalePageLayoutView="200" workbookViewId="0">
      <selection activeCell="B9" sqref="B9"/>
    </sheetView>
  </sheetViews>
  <sheetFormatPr baseColWidth="10" defaultColWidth="11" defaultRowHeight="15" x14ac:dyDescent="0"/>
  <cols>
    <col min="1" max="1" width="1.5" customWidth="1"/>
    <col min="2" max="2" width="18.83203125" style="3" customWidth="1"/>
    <col min="3" max="3" width="41.83203125" customWidth="1"/>
    <col min="4" max="4" width="7.1640625" customWidth="1"/>
    <col min="5" max="5" width="10.1640625" customWidth="1"/>
    <col min="6" max="6" width="11.6640625" customWidth="1"/>
  </cols>
  <sheetData>
    <row r="1" spans="2:6" ht="15" customHeight="1">
      <c r="D1" s="89" t="s">
        <v>14</v>
      </c>
      <c r="E1" s="90"/>
      <c r="F1" s="90"/>
    </row>
    <row r="2" spans="2:6" ht="15" customHeight="1">
      <c r="D2" s="91" t="s">
        <v>22</v>
      </c>
      <c r="E2" s="92"/>
      <c r="F2" s="92"/>
    </row>
    <row r="3" spans="2:6">
      <c r="D3" s="92"/>
      <c r="E3" s="92"/>
      <c r="F3" s="92"/>
    </row>
    <row r="4" spans="2:6" ht="12" customHeight="1">
      <c r="D4" s="92" t="s">
        <v>15</v>
      </c>
      <c r="E4" s="92"/>
      <c r="F4" s="15"/>
    </row>
    <row r="5" spans="2:6" ht="12" customHeight="1">
      <c r="D5" s="72" t="s">
        <v>196</v>
      </c>
      <c r="E5" s="34"/>
      <c r="F5" s="15"/>
    </row>
    <row r="6" spans="2:6" ht="16" customHeight="1">
      <c r="D6" s="97" t="s">
        <v>21</v>
      </c>
      <c r="E6" s="97"/>
      <c r="F6" s="97"/>
    </row>
    <row r="7" spans="2:6" ht="16" customHeight="1">
      <c r="B7" s="102" t="s">
        <v>75</v>
      </c>
      <c r="C7" s="102"/>
      <c r="D7" s="102"/>
      <c r="E7" s="102"/>
      <c r="F7" s="102"/>
    </row>
    <row r="8" spans="2:6" ht="3" customHeight="1">
      <c r="B8" s="2"/>
      <c r="C8" s="1"/>
      <c r="D8" s="1"/>
      <c r="E8" s="1"/>
      <c r="F8" s="1"/>
    </row>
    <row r="9" spans="2:6" ht="15" customHeight="1">
      <c r="B9" s="10" t="s">
        <v>17</v>
      </c>
      <c r="C9" s="11"/>
    </row>
    <row r="10" spans="2:6" ht="14" customHeight="1">
      <c r="B10" s="10" t="s">
        <v>0</v>
      </c>
      <c r="C10" s="11"/>
      <c r="D10" s="100" t="s">
        <v>192</v>
      </c>
      <c r="E10" s="101"/>
      <c r="F10" s="101"/>
    </row>
    <row r="11" spans="2:6" ht="12" customHeight="1">
      <c r="B11" s="10" t="s">
        <v>2</v>
      </c>
      <c r="C11" s="11"/>
      <c r="D11" s="101"/>
      <c r="E11" s="101"/>
      <c r="F11" s="101"/>
    </row>
    <row r="12" spans="2:6" ht="13" customHeight="1">
      <c r="B12" s="10" t="s">
        <v>69</v>
      </c>
      <c r="C12" s="11"/>
      <c r="D12" s="101"/>
      <c r="E12" s="101"/>
      <c r="F12" s="101"/>
    </row>
    <row r="13" spans="2:6" ht="13" customHeight="1">
      <c r="B13" s="10" t="s">
        <v>70</v>
      </c>
      <c r="C13" s="11"/>
      <c r="D13" s="101"/>
      <c r="E13" s="101"/>
      <c r="F13" s="101"/>
    </row>
    <row r="14" spans="2:6" ht="12" customHeight="1">
      <c r="B14" s="10" t="s">
        <v>71</v>
      </c>
      <c r="C14" s="11"/>
      <c r="D14" s="101"/>
      <c r="E14" s="101"/>
      <c r="F14" s="101"/>
    </row>
    <row r="15" spans="2:6" ht="12" customHeight="1">
      <c r="B15" s="10" t="s">
        <v>72</v>
      </c>
      <c r="C15" s="11"/>
      <c r="D15" s="101"/>
      <c r="E15" s="101"/>
      <c r="F15" s="101"/>
    </row>
    <row r="16" spans="2:6" ht="12" customHeight="1">
      <c r="B16" s="10" t="s">
        <v>73</v>
      </c>
      <c r="C16" s="11"/>
      <c r="D16" s="101"/>
      <c r="E16" s="101"/>
      <c r="F16" s="101"/>
    </row>
    <row r="17" spans="2:7" ht="12" customHeight="1">
      <c r="B17" s="10" t="s">
        <v>3</v>
      </c>
      <c r="C17" s="11"/>
      <c r="D17" s="101"/>
      <c r="E17" s="101"/>
      <c r="F17" s="101"/>
    </row>
    <row r="18" spans="2:7" ht="13" customHeight="1">
      <c r="B18" s="10" t="s">
        <v>74</v>
      </c>
      <c r="C18" s="11"/>
      <c r="D18" s="101"/>
      <c r="E18" s="101"/>
      <c r="F18" s="101"/>
    </row>
    <row r="19" spans="2:7" ht="12" customHeight="1">
      <c r="B19" s="10" t="s">
        <v>1</v>
      </c>
      <c r="C19" s="11"/>
      <c r="D19" s="101"/>
      <c r="E19" s="101"/>
      <c r="F19" s="101"/>
    </row>
    <row r="20" spans="2:7" ht="7" customHeight="1">
      <c r="B20" s="12"/>
      <c r="C20" s="12"/>
    </row>
    <row r="21" spans="2:7" ht="23" customHeight="1">
      <c r="B21" s="84" t="s">
        <v>191</v>
      </c>
      <c r="C21" s="20"/>
    </row>
    <row r="22" spans="2:7" ht="13" customHeight="1">
      <c r="B22" s="19" t="s">
        <v>5</v>
      </c>
      <c r="C22" s="20"/>
      <c r="D22" s="16"/>
      <c r="E22" s="93" t="s">
        <v>76</v>
      </c>
      <c r="F22" s="94"/>
    </row>
    <row r="23" spans="2:7" ht="13" customHeight="1">
      <c r="B23" s="19" t="s">
        <v>4</v>
      </c>
      <c r="C23" s="20"/>
      <c r="D23" s="17"/>
      <c r="E23" s="94"/>
      <c r="F23" s="94"/>
    </row>
    <row r="24" spans="2:7" ht="15" customHeight="1">
      <c r="B24" s="103" t="s">
        <v>6</v>
      </c>
      <c r="C24" s="104"/>
      <c r="D24" s="18"/>
      <c r="E24" s="94"/>
      <c r="F24" s="94"/>
    </row>
    <row r="25" spans="2:7" ht="8" customHeight="1" thickBot="1">
      <c r="B25" s="5"/>
      <c r="C25" s="5"/>
    </row>
    <row r="26" spans="2:7" ht="23" customHeight="1" thickTop="1" thickBot="1">
      <c r="B26" s="21" t="s">
        <v>194</v>
      </c>
      <c r="C26" s="88" t="s">
        <v>195</v>
      </c>
      <c r="E26" s="38" t="s">
        <v>20</v>
      </c>
      <c r="F26" s="9">
        <f>F53+F110+F139</f>
        <v>0</v>
      </c>
    </row>
    <row r="27" spans="2:7" ht="13" customHeight="1" thickTop="1">
      <c r="B27" s="21" t="s">
        <v>7</v>
      </c>
      <c r="C27" s="23"/>
      <c r="E27" s="98" t="s">
        <v>18</v>
      </c>
      <c r="F27" s="98"/>
    </row>
    <row r="28" spans="2:7" ht="20" customHeight="1">
      <c r="B28" s="22" t="s">
        <v>16</v>
      </c>
      <c r="C28" s="23"/>
      <c r="E28" s="99"/>
      <c r="F28" s="99"/>
    </row>
    <row r="29" spans="2:7" ht="9" customHeight="1" thickBot="1">
      <c r="B29" s="5"/>
      <c r="C29" s="5"/>
      <c r="G29" s="30"/>
    </row>
    <row r="30" spans="2:7" s="8" customFormat="1" ht="14" customHeight="1">
      <c r="B30" s="48" t="s">
        <v>8</v>
      </c>
      <c r="C30" s="49" t="s">
        <v>9</v>
      </c>
      <c r="D30" s="50"/>
      <c r="E30" s="49" t="s">
        <v>10</v>
      </c>
      <c r="F30" s="51" t="s">
        <v>11</v>
      </c>
    </row>
    <row r="31" spans="2:7" ht="15" customHeight="1">
      <c r="B31" s="95" t="s">
        <v>77</v>
      </c>
      <c r="C31" s="96"/>
      <c r="D31" s="96"/>
      <c r="E31" s="96"/>
      <c r="F31" s="105"/>
      <c r="G31" s="74"/>
    </row>
    <row r="32" spans="2:7" ht="15" customHeight="1">
      <c r="B32" s="13" t="s">
        <v>78</v>
      </c>
      <c r="C32" s="21" t="s">
        <v>79</v>
      </c>
      <c r="D32" s="23"/>
      <c r="E32" s="25">
        <v>125</v>
      </c>
      <c r="F32" s="27">
        <f>D32*E32</f>
        <v>0</v>
      </c>
    </row>
    <row r="33" spans="2:7" ht="14" customHeight="1">
      <c r="B33" s="13" t="s">
        <v>80</v>
      </c>
      <c r="C33" s="21" t="s">
        <v>81</v>
      </c>
      <c r="D33" s="23"/>
      <c r="E33" s="25">
        <v>300</v>
      </c>
      <c r="F33" s="27">
        <f t="shared" ref="F33:F46" si="0">D33*E33</f>
        <v>0</v>
      </c>
    </row>
    <row r="34" spans="2:7" ht="13" customHeight="1">
      <c r="B34" s="13" t="s">
        <v>82</v>
      </c>
      <c r="C34" s="21" t="s">
        <v>83</v>
      </c>
      <c r="D34" s="23"/>
      <c r="E34" s="25">
        <v>325</v>
      </c>
      <c r="F34" s="26">
        <f>D34*E34</f>
        <v>0</v>
      </c>
    </row>
    <row r="35" spans="2:7" ht="14" customHeight="1">
      <c r="B35" s="13" t="s">
        <v>84</v>
      </c>
      <c r="C35" s="21" t="s">
        <v>85</v>
      </c>
      <c r="D35" s="23"/>
      <c r="E35" s="25">
        <v>250</v>
      </c>
      <c r="F35" s="26">
        <f>D35*E35</f>
        <v>0</v>
      </c>
    </row>
    <row r="36" spans="2:7" ht="14" customHeight="1">
      <c r="B36" s="13" t="s">
        <v>86</v>
      </c>
      <c r="C36" s="21" t="s">
        <v>87</v>
      </c>
      <c r="D36" s="23"/>
      <c r="E36" s="25">
        <v>300</v>
      </c>
      <c r="F36" s="26">
        <f t="shared" ref="F36:F40" si="1">D36*E36</f>
        <v>0</v>
      </c>
    </row>
    <row r="37" spans="2:7" ht="11" customHeight="1">
      <c r="B37" s="13" t="s">
        <v>88</v>
      </c>
      <c r="C37" s="21" t="s">
        <v>89</v>
      </c>
      <c r="D37" s="23"/>
      <c r="E37" s="25">
        <v>300</v>
      </c>
      <c r="F37" s="26">
        <f t="shared" si="1"/>
        <v>0</v>
      </c>
    </row>
    <row r="38" spans="2:7" ht="11" customHeight="1">
      <c r="B38" s="13" t="s">
        <v>90</v>
      </c>
      <c r="C38" s="22" t="s">
        <v>193</v>
      </c>
      <c r="D38" s="86"/>
      <c r="E38" s="25">
        <v>350</v>
      </c>
      <c r="F38" s="26">
        <f t="shared" si="1"/>
        <v>0</v>
      </c>
    </row>
    <row r="39" spans="2:7" ht="11" customHeight="1">
      <c r="B39" s="13" t="s">
        <v>91</v>
      </c>
      <c r="C39" s="22" t="s">
        <v>103</v>
      </c>
      <c r="D39" s="86"/>
      <c r="E39" s="25">
        <v>350</v>
      </c>
      <c r="F39" s="26">
        <f t="shared" si="1"/>
        <v>0</v>
      </c>
    </row>
    <row r="40" spans="2:7" ht="14" customHeight="1">
      <c r="B40" s="13" t="s">
        <v>92</v>
      </c>
      <c r="C40" s="21" t="s">
        <v>93</v>
      </c>
      <c r="D40" s="23"/>
      <c r="E40" s="25">
        <v>390</v>
      </c>
      <c r="F40" s="26">
        <f t="shared" si="1"/>
        <v>0</v>
      </c>
    </row>
    <row r="41" spans="2:7" ht="12" customHeight="1">
      <c r="B41" s="13" t="s">
        <v>94</v>
      </c>
      <c r="C41" s="21" t="s">
        <v>95</v>
      </c>
      <c r="D41" s="23"/>
      <c r="E41" s="25">
        <v>313</v>
      </c>
      <c r="F41" s="27">
        <f t="shared" si="0"/>
        <v>0</v>
      </c>
    </row>
    <row r="42" spans="2:7" ht="12" customHeight="1">
      <c r="B42" s="13" t="s">
        <v>96</v>
      </c>
      <c r="C42" s="22" t="s">
        <v>104</v>
      </c>
      <c r="D42" s="86"/>
      <c r="E42" s="25">
        <v>323</v>
      </c>
      <c r="F42" s="27">
        <f t="shared" si="0"/>
        <v>0</v>
      </c>
    </row>
    <row r="43" spans="2:7" ht="13" customHeight="1">
      <c r="B43" s="13" t="s">
        <v>97</v>
      </c>
      <c r="C43" s="22" t="s">
        <v>105</v>
      </c>
      <c r="D43" s="86"/>
      <c r="E43" s="25">
        <v>323</v>
      </c>
      <c r="F43" s="27">
        <f t="shared" si="0"/>
        <v>0</v>
      </c>
    </row>
    <row r="44" spans="2:7" ht="14" customHeight="1">
      <c r="B44" s="13" t="s">
        <v>98</v>
      </c>
      <c r="C44" s="21" t="s">
        <v>106</v>
      </c>
      <c r="D44" s="23"/>
      <c r="E44" s="25">
        <v>300</v>
      </c>
      <c r="F44" s="26">
        <f t="shared" si="0"/>
        <v>0</v>
      </c>
    </row>
    <row r="45" spans="2:7" ht="15" customHeight="1">
      <c r="B45" s="13" t="s">
        <v>99</v>
      </c>
      <c r="C45" s="21" t="s">
        <v>100</v>
      </c>
      <c r="D45" s="23"/>
      <c r="E45" s="25">
        <v>50</v>
      </c>
      <c r="F45" s="26">
        <f t="shared" si="0"/>
        <v>0</v>
      </c>
    </row>
    <row r="46" spans="2:7" ht="13" customHeight="1">
      <c r="B46" s="13" t="s">
        <v>101</v>
      </c>
      <c r="C46" s="21" t="s">
        <v>102</v>
      </c>
      <c r="D46" s="23"/>
      <c r="E46" s="25">
        <v>50</v>
      </c>
      <c r="F46" s="26">
        <f t="shared" si="0"/>
        <v>0</v>
      </c>
    </row>
    <row r="47" spans="2:7" ht="14" customHeight="1">
      <c r="B47" s="95" t="s">
        <v>107</v>
      </c>
      <c r="C47" s="96"/>
      <c r="D47" s="96"/>
      <c r="E47" s="96"/>
      <c r="F47" s="96"/>
      <c r="G47" s="82"/>
    </row>
    <row r="48" spans="2:7" ht="14" customHeight="1">
      <c r="B48" s="13" t="s">
        <v>65</v>
      </c>
      <c r="C48" s="21" t="s">
        <v>108</v>
      </c>
      <c r="D48" s="23"/>
      <c r="E48" s="25">
        <v>130</v>
      </c>
      <c r="F48" s="43">
        <f>D48*E48</f>
        <v>0</v>
      </c>
      <c r="G48" s="4"/>
    </row>
    <row r="49" spans="1:7" ht="14" customHeight="1">
      <c r="B49" s="13" t="s">
        <v>66</v>
      </c>
      <c r="C49" s="21" t="s">
        <v>109</v>
      </c>
      <c r="D49" s="23"/>
      <c r="E49" s="25">
        <v>500</v>
      </c>
      <c r="F49" s="43">
        <f>D49*E49</f>
        <v>0</v>
      </c>
      <c r="G49" s="4"/>
    </row>
    <row r="50" spans="1:7" ht="14" customHeight="1">
      <c r="B50" s="13" t="s">
        <v>58</v>
      </c>
      <c r="C50" s="21" t="s">
        <v>110</v>
      </c>
      <c r="D50" s="23"/>
      <c r="E50" s="25">
        <v>260</v>
      </c>
      <c r="F50" s="43">
        <f>D50*E50</f>
        <v>0</v>
      </c>
      <c r="G50" s="4"/>
    </row>
    <row r="51" spans="1:7" ht="14" customHeight="1">
      <c r="B51" s="13" t="s">
        <v>60</v>
      </c>
      <c r="C51" s="21" t="s">
        <v>111</v>
      </c>
      <c r="D51" s="23"/>
      <c r="E51" s="25">
        <v>281</v>
      </c>
      <c r="F51" s="43">
        <f>D51*E51</f>
        <v>0</v>
      </c>
      <c r="G51" s="4"/>
    </row>
    <row r="52" spans="1:7" ht="14" customHeight="1" thickBot="1">
      <c r="B52" s="31" t="s">
        <v>112</v>
      </c>
      <c r="C52" s="59" t="s">
        <v>113</v>
      </c>
      <c r="D52" s="79"/>
      <c r="E52" s="32">
        <v>25</v>
      </c>
      <c r="F52" s="58">
        <f>D52*E52</f>
        <v>0</v>
      </c>
      <c r="G52" s="83"/>
    </row>
    <row r="53" spans="1:7" ht="16" thickBot="1">
      <c r="E53" s="37" t="s">
        <v>12</v>
      </c>
      <c r="F53" s="57">
        <f>SUM(F32:F52)</f>
        <v>0</v>
      </c>
    </row>
    <row r="54" spans="1:7" ht="19" customHeight="1" thickTop="1">
      <c r="D54" s="109" t="s">
        <v>14</v>
      </c>
      <c r="E54" s="109"/>
      <c r="F54" s="109"/>
    </row>
    <row r="55" spans="1:7" ht="16" customHeight="1">
      <c r="D55" s="110" t="s">
        <v>22</v>
      </c>
      <c r="E55" s="110"/>
      <c r="F55" s="110"/>
    </row>
    <row r="56" spans="1:7" s="30" customFormat="1" ht="15" customHeight="1">
      <c r="A56"/>
      <c r="B56" s="3"/>
      <c r="C56"/>
      <c r="D56" s="91"/>
      <c r="E56" s="91"/>
      <c r="F56" s="91"/>
    </row>
    <row r="57" spans="1:7" s="30" customFormat="1" ht="13" customHeight="1">
      <c r="A57"/>
      <c r="B57" s="3"/>
      <c r="C57"/>
      <c r="D57" s="92" t="s">
        <v>15</v>
      </c>
      <c r="E57" s="92"/>
      <c r="F57" s="15"/>
    </row>
    <row r="58" spans="1:7" s="30" customFormat="1" ht="12" customHeight="1">
      <c r="A58"/>
      <c r="B58" s="3"/>
      <c r="C58"/>
      <c r="D58" s="72" t="s">
        <v>196</v>
      </c>
      <c r="E58" s="39"/>
      <c r="F58" s="39"/>
    </row>
    <row r="59" spans="1:7" s="30" customFormat="1" ht="14" customHeight="1">
      <c r="A59"/>
      <c r="B59" s="3"/>
      <c r="C59"/>
      <c r="D59" s="35" t="s">
        <v>21</v>
      </c>
      <c r="E59" s="33"/>
      <c r="F59" s="40"/>
    </row>
    <row r="60" spans="1:7" s="30" customFormat="1" ht="14" customHeight="1">
      <c r="A60"/>
      <c r="B60" s="102" t="s">
        <v>114</v>
      </c>
      <c r="C60" s="102"/>
      <c r="D60" s="102"/>
      <c r="E60" s="102"/>
      <c r="F60" s="102"/>
    </row>
    <row r="61" spans="1:7" s="30" customFormat="1" ht="4" customHeight="1" thickBot="1">
      <c r="A61"/>
      <c r="B61" s="29"/>
      <c r="C61" s="29"/>
      <c r="D61" s="29"/>
      <c r="E61" s="29"/>
      <c r="F61" s="29"/>
    </row>
    <row r="62" spans="1:7" s="30" customFormat="1" ht="13" customHeight="1">
      <c r="A62"/>
      <c r="B62" s="48" t="s">
        <v>8</v>
      </c>
      <c r="C62" s="49" t="s">
        <v>9</v>
      </c>
      <c r="D62" s="50"/>
      <c r="E62" s="49" t="s">
        <v>10</v>
      </c>
      <c r="F62" s="51" t="s">
        <v>11</v>
      </c>
    </row>
    <row r="63" spans="1:7" s="30" customFormat="1" ht="13" customHeight="1">
      <c r="A63"/>
      <c r="B63" s="106" t="s">
        <v>107</v>
      </c>
      <c r="C63" s="107"/>
      <c r="D63" s="107"/>
      <c r="E63" s="107"/>
      <c r="F63" s="108"/>
    </row>
    <row r="64" spans="1:7" s="30" customFormat="1" ht="13" customHeight="1">
      <c r="B64" s="28" t="s">
        <v>115</v>
      </c>
      <c r="C64" s="60" t="s">
        <v>116</v>
      </c>
      <c r="D64" s="61">
        <v>25</v>
      </c>
      <c r="E64" s="87"/>
      <c r="F64" s="36">
        <f t="shared" ref="F64:F71" si="2">D64*E64</f>
        <v>0</v>
      </c>
    </row>
    <row r="65" spans="1:6" s="30" customFormat="1" ht="13" customHeight="1">
      <c r="B65" s="66" t="s">
        <v>117</v>
      </c>
      <c r="C65" s="62" t="s">
        <v>118</v>
      </c>
      <c r="D65" s="63">
        <v>307</v>
      </c>
      <c r="E65" s="87"/>
      <c r="F65" s="36">
        <f t="shared" si="2"/>
        <v>0</v>
      </c>
    </row>
    <row r="66" spans="1:6" ht="11" customHeight="1">
      <c r="A66" s="30"/>
      <c r="B66" s="66" t="s">
        <v>59</v>
      </c>
      <c r="C66" s="62" t="s">
        <v>119</v>
      </c>
      <c r="D66" s="63">
        <v>281</v>
      </c>
      <c r="E66" s="41"/>
      <c r="F66" s="36">
        <f t="shared" si="2"/>
        <v>0</v>
      </c>
    </row>
    <row r="67" spans="1:6" ht="11" customHeight="1">
      <c r="A67" s="30"/>
      <c r="B67" s="66" t="s">
        <v>62</v>
      </c>
      <c r="C67" s="62" t="s">
        <v>120</v>
      </c>
      <c r="D67" s="63">
        <v>234</v>
      </c>
      <c r="E67" s="41"/>
      <c r="F67" s="36">
        <f t="shared" si="2"/>
        <v>0</v>
      </c>
    </row>
    <row r="68" spans="1:6" ht="11" customHeight="1">
      <c r="A68" s="30"/>
      <c r="B68" s="67" t="s">
        <v>63</v>
      </c>
      <c r="C68" s="64" t="s">
        <v>121</v>
      </c>
      <c r="D68" s="65">
        <v>900</v>
      </c>
      <c r="E68" s="41"/>
      <c r="F68" s="36">
        <f t="shared" si="2"/>
        <v>0</v>
      </c>
    </row>
    <row r="69" spans="1:6" ht="10" customHeight="1">
      <c r="A69" s="30"/>
      <c r="B69" s="66" t="s">
        <v>57</v>
      </c>
      <c r="C69" s="62" t="s">
        <v>122</v>
      </c>
      <c r="D69" s="63">
        <v>281</v>
      </c>
      <c r="E69" s="41"/>
      <c r="F69" s="36">
        <f t="shared" si="2"/>
        <v>0</v>
      </c>
    </row>
    <row r="70" spans="1:6" ht="12" customHeight="1">
      <c r="A70" s="30"/>
      <c r="B70" s="67" t="s">
        <v>61</v>
      </c>
      <c r="C70" s="64" t="s">
        <v>123</v>
      </c>
      <c r="D70" s="65">
        <v>333</v>
      </c>
      <c r="E70" s="41"/>
      <c r="F70" s="36">
        <f t="shared" si="2"/>
        <v>0</v>
      </c>
    </row>
    <row r="71" spans="1:6" ht="10" customHeight="1">
      <c r="A71" s="30"/>
      <c r="B71" s="66" t="s">
        <v>64</v>
      </c>
      <c r="C71" s="62" t="s">
        <v>124</v>
      </c>
      <c r="D71" s="63">
        <v>350</v>
      </c>
      <c r="E71" s="41"/>
      <c r="F71" s="36">
        <f t="shared" si="2"/>
        <v>0</v>
      </c>
    </row>
    <row r="72" spans="1:6" ht="14" customHeight="1">
      <c r="B72" s="95" t="s">
        <v>125</v>
      </c>
      <c r="C72" s="115"/>
      <c r="D72" s="115"/>
      <c r="E72" s="115"/>
      <c r="F72" s="116"/>
    </row>
    <row r="73" spans="1:6" ht="12" customHeight="1">
      <c r="B73" s="13" t="s">
        <v>46</v>
      </c>
      <c r="C73" s="21" t="s">
        <v>126</v>
      </c>
      <c r="D73" s="25">
        <v>234</v>
      </c>
      <c r="E73" s="68"/>
      <c r="F73" s="36">
        <f t="shared" ref="F73:F109" si="3">D73*E73</f>
        <v>0</v>
      </c>
    </row>
    <row r="74" spans="1:6" ht="12" customHeight="1">
      <c r="B74" s="13" t="s">
        <v>47</v>
      </c>
      <c r="C74" s="21" t="s">
        <v>127</v>
      </c>
      <c r="D74" s="25">
        <v>675</v>
      </c>
      <c r="E74" s="68"/>
      <c r="F74" s="36">
        <f t="shared" si="3"/>
        <v>0</v>
      </c>
    </row>
    <row r="75" spans="1:6" ht="12" customHeight="1">
      <c r="B75" s="13" t="s">
        <v>68</v>
      </c>
      <c r="C75" s="21" t="s">
        <v>157</v>
      </c>
      <c r="D75" s="25">
        <v>468</v>
      </c>
      <c r="E75" s="68"/>
      <c r="F75" s="36">
        <f t="shared" si="3"/>
        <v>0</v>
      </c>
    </row>
    <row r="76" spans="1:6" ht="12" customHeight="1">
      <c r="B76" s="13" t="s">
        <v>26</v>
      </c>
      <c r="C76" s="21" t="s">
        <v>128</v>
      </c>
      <c r="D76" s="25">
        <v>468</v>
      </c>
      <c r="E76" s="68"/>
      <c r="F76" s="36">
        <f t="shared" si="3"/>
        <v>0</v>
      </c>
    </row>
    <row r="77" spans="1:6" ht="10" customHeight="1">
      <c r="B77" s="13" t="s">
        <v>129</v>
      </c>
      <c r="C77" s="21" t="s">
        <v>130</v>
      </c>
      <c r="D77" s="25">
        <v>1350</v>
      </c>
      <c r="E77" s="68"/>
      <c r="F77" s="36">
        <f t="shared" si="3"/>
        <v>0</v>
      </c>
    </row>
    <row r="78" spans="1:6" ht="11" customHeight="1">
      <c r="B78" s="13" t="s">
        <v>27</v>
      </c>
      <c r="C78" s="21" t="s">
        <v>131</v>
      </c>
      <c r="D78" s="25">
        <v>506</v>
      </c>
      <c r="E78" s="68"/>
      <c r="F78" s="36">
        <f t="shared" si="3"/>
        <v>0</v>
      </c>
    </row>
    <row r="79" spans="1:6" ht="12" customHeight="1">
      <c r="B79" s="13" t="s">
        <v>132</v>
      </c>
      <c r="C79" s="21" t="s">
        <v>133</v>
      </c>
      <c r="D79" s="25">
        <v>1458</v>
      </c>
      <c r="E79" s="68"/>
      <c r="F79" s="36">
        <f t="shared" si="3"/>
        <v>0</v>
      </c>
    </row>
    <row r="80" spans="1:6" ht="12" customHeight="1">
      <c r="B80" s="13" t="s">
        <v>30</v>
      </c>
      <c r="C80" s="21" t="s">
        <v>134</v>
      </c>
      <c r="D80" s="25">
        <v>599</v>
      </c>
      <c r="E80" s="68"/>
      <c r="F80" s="36">
        <f t="shared" si="3"/>
        <v>0</v>
      </c>
    </row>
    <row r="81" spans="2:6" ht="13" customHeight="1">
      <c r="B81" s="13" t="s">
        <v>135</v>
      </c>
      <c r="C81" s="21" t="s">
        <v>136</v>
      </c>
      <c r="D81" s="25">
        <v>1728</v>
      </c>
      <c r="E81" s="68"/>
      <c r="F81" s="36">
        <f t="shared" si="3"/>
        <v>0</v>
      </c>
    </row>
    <row r="82" spans="2:6" ht="11" customHeight="1">
      <c r="B82" s="13" t="s">
        <v>24</v>
      </c>
      <c r="C82" s="21" t="s">
        <v>137</v>
      </c>
      <c r="D82" s="25">
        <v>506</v>
      </c>
      <c r="E82" s="68"/>
      <c r="F82" s="36">
        <f t="shared" si="3"/>
        <v>0</v>
      </c>
    </row>
    <row r="83" spans="2:6" ht="12" customHeight="1">
      <c r="B83" s="13" t="s">
        <v>25</v>
      </c>
      <c r="C83" s="21" t="s">
        <v>138</v>
      </c>
      <c r="D83" s="25">
        <v>1458</v>
      </c>
      <c r="E83" s="68"/>
      <c r="F83" s="36">
        <f t="shared" si="3"/>
        <v>0</v>
      </c>
    </row>
    <row r="84" spans="2:6" ht="12" customHeight="1">
      <c r="B84" s="13" t="s">
        <v>28</v>
      </c>
      <c r="C84" s="21" t="s">
        <v>139</v>
      </c>
      <c r="D84" s="25">
        <v>506</v>
      </c>
      <c r="E84" s="68"/>
      <c r="F84" s="36">
        <f t="shared" si="3"/>
        <v>0</v>
      </c>
    </row>
    <row r="85" spans="2:6" ht="13" customHeight="1">
      <c r="B85" s="13" t="s">
        <v>29</v>
      </c>
      <c r="C85" s="21" t="s">
        <v>140</v>
      </c>
      <c r="D85" s="25">
        <v>1458</v>
      </c>
      <c r="E85" s="68"/>
      <c r="F85" s="36">
        <f t="shared" si="3"/>
        <v>0</v>
      </c>
    </row>
    <row r="86" spans="2:6" ht="12" customHeight="1">
      <c r="B86" s="13" t="s">
        <v>48</v>
      </c>
      <c r="C86" s="21" t="s">
        <v>141</v>
      </c>
      <c r="D86" s="25">
        <v>90</v>
      </c>
      <c r="E86" s="68"/>
      <c r="F86" s="36">
        <f t="shared" si="3"/>
        <v>0</v>
      </c>
    </row>
    <row r="87" spans="2:6" ht="13" customHeight="1">
      <c r="B87" s="13" t="s">
        <v>49</v>
      </c>
      <c r="C87" s="21" t="s">
        <v>142</v>
      </c>
      <c r="D87" s="25">
        <v>90</v>
      </c>
      <c r="E87" s="68"/>
      <c r="F87" s="36">
        <f t="shared" si="3"/>
        <v>0</v>
      </c>
    </row>
    <row r="88" spans="2:6" ht="13" customHeight="1">
      <c r="B88" s="13" t="s">
        <v>36</v>
      </c>
      <c r="C88" s="21" t="s">
        <v>143</v>
      </c>
      <c r="D88" s="25">
        <v>543</v>
      </c>
      <c r="E88" s="68"/>
      <c r="F88" s="36">
        <f t="shared" si="3"/>
        <v>0</v>
      </c>
    </row>
    <row r="89" spans="2:6" ht="14" customHeight="1">
      <c r="B89" s="13" t="s">
        <v>33</v>
      </c>
      <c r="C89" s="21" t="s">
        <v>144</v>
      </c>
      <c r="D89" s="25">
        <v>599</v>
      </c>
      <c r="E89" s="68"/>
      <c r="F89" s="36">
        <f t="shared" si="3"/>
        <v>0</v>
      </c>
    </row>
    <row r="90" spans="2:6" ht="12" customHeight="1">
      <c r="B90" s="13" t="s">
        <v>34</v>
      </c>
      <c r="C90" s="21" t="s">
        <v>145</v>
      </c>
      <c r="D90" s="25">
        <v>599</v>
      </c>
      <c r="E90" s="68"/>
      <c r="F90" s="36">
        <f t="shared" si="3"/>
        <v>0</v>
      </c>
    </row>
    <row r="91" spans="2:6" ht="12" customHeight="1">
      <c r="B91" s="13" t="s">
        <v>35</v>
      </c>
      <c r="C91" s="21" t="s">
        <v>146</v>
      </c>
      <c r="D91" s="25">
        <v>543</v>
      </c>
      <c r="E91" s="68"/>
      <c r="F91" s="36">
        <f t="shared" si="3"/>
        <v>0</v>
      </c>
    </row>
    <row r="92" spans="2:6" ht="12" customHeight="1">
      <c r="B92" s="13" t="s">
        <v>37</v>
      </c>
      <c r="C92" s="21" t="s">
        <v>147</v>
      </c>
      <c r="D92" s="25">
        <v>421</v>
      </c>
      <c r="E92" s="68"/>
      <c r="F92" s="36">
        <f t="shared" si="3"/>
        <v>0</v>
      </c>
    </row>
    <row r="93" spans="2:6" ht="12" customHeight="1">
      <c r="B93" s="13" t="s">
        <v>148</v>
      </c>
      <c r="C93" s="21" t="s">
        <v>149</v>
      </c>
      <c r="D93" s="25">
        <v>1215</v>
      </c>
      <c r="E93" s="85"/>
      <c r="F93" s="36">
        <f t="shared" si="3"/>
        <v>0</v>
      </c>
    </row>
    <row r="94" spans="2:6" ht="12" customHeight="1">
      <c r="B94" s="13" t="s">
        <v>43</v>
      </c>
      <c r="C94" s="21" t="s">
        <v>150</v>
      </c>
      <c r="D94" s="25">
        <v>646</v>
      </c>
      <c r="E94" s="85"/>
      <c r="F94" s="36">
        <f t="shared" si="3"/>
        <v>0</v>
      </c>
    </row>
    <row r="95" spans="2:6" ht="12" customHeight="1">
      <c r="B95" s="13" t="s">
        <v>41</v>
      </c>
      <c r="C95" s="21" t="s">
        <v>151</v>
      </c>
      <c r="D95" s="25">
        <v>599</v>
      </c>
      <c r="E95" s="85"/>
      <c r="F95" s="36">
        <f t="shared" si="3"/>
        <v>0</v>
      </c>
    </row>
    <row r="96" spans="2:6" ht="12" customHeight="1">
      <c r="B96" s="13" t="s">
        <v>42</v>
      </c>
      <c r="C96" s="21" t="s">
        <v>152</v>
      </c>
      <c r="D96" s="25">
        <v>646</v>
      </c>
      <c r="E96" s="85"/>
      <c r="F96" s="36">
        <f t="shared" si="3"/>
        <v>0</v>
      </c>
    </row>
    <row r="97" spans="2:6" ht="12" customHeight="1">
      <c r="B97" s="13" t="s">
        <v>44</v>
      </c>
      <c r="C97" s="21" t="s">
        <v>153</v>
      </c>
      <c r="D97" s="25">
        <v>646</v>
      </c>
      <c r="E97" s="85"/>
      <c r="F97" s="36">
        <f t="shared" si="3"/>
        <v>0</v>
      </c>
    </row>
    <row r="98" spans="2:6" ht="12" customHeight="1">
      <c r="B98" s="13" t="s">
        <v>45</v>
      </c>
      <c r="C98" s="21" t="s">
        <v>154</v>
      </c>
      <c r="D98" s="25">
        <v>630</v>
      </c>
      <c r="E98" s="85"/>
      <c r="F98" s="36">
        <f t="shared" si="3"/>
        <v>0</v>
      </c>
    </row>
    <row r="99" spans="2:6" ht="12" customHeight="1">
      <c r="B99" s="13" t="s">
        <v>31</v>
      </c>
      <c r="C99" s="21" t="s">
        <v>155</v>
      </c>
      <c r="D99" s="25">
        <v>531</v>
      </c>
      <c r="E99" s="85"/>
      <c r="F99" s="36">
        <f t="shared" si="3"/>
        <v>0</v>
      </c>
    </row>
    <row r="100" spans="2:6" ht="10" customHeight="1">
      <c r="B100" s="13" t="s">
        <v>32</v>
      </c>
      <c r="C100" s="21" t="s">
        <v>156</v>
      </c>
      <c r="D100" s="25">
        <v>552</v>
      </c>
      <c r="E100" s="85"/>
      <c r="F100" s="36">
        <f t="shared" si="3"/>
        <v>0</v>
      </c>
    </row>
    <row r="101" spans="2:6" ht="12" customHeight="1">
      <c r="B101" s="111" t="s">
        <v>159</v>
      </c>
      <c r="C101" s="112"/>
      <c r="D101" s="113"/>
      <c r="E101" s="112"/>
      <c r="F101" s="114"/>
    </row>
    <row r="102" spans="2:6" ht="10" customHeight="1">
      <c r="B102" s="13" t="s">
        <v>52</v>
      </c>
      <c r="C102" s="21" t="s">
        <v>160</v>
      </c>
      <c r="D102" s="25">
        <v>273</v>
      </c>
      <c r="E102" s="85"/>
      <c r="F102" s="36">
        <f t="shared" si="3"/>
        <v>0</v>
      </c>
    </row>
    <row r="103" spans="2:6" ht="11" customHeight="1">
      <c r="B103" s="13" t="s">
        <v>54</v>
      </c>
      <c r="C103" s="21" t="s">
        <v>161</v>
      </c>
      <c r="D103" s="25">
        <v>246</v>
      </c>
      <c r="E103" s="85"/>
      <c r="F103" s="36">
        <f t="shared" si="3"/>
        <v>0</v>
      </c>
    </row>
    <row r="104" spans="2:6" ht="10" customHeight="1">
      <c r="B104" s="13" t="s">
        <v>53</v>
      </c>
      <c r="C104" s="21" t="s">
        <v>162</v>
      </c>
      <c r="D104" s="25">
        <v>246</v>
      </c>
      <c r="E104" s="85"/>
      <c r="F104" s="36">
        <f t="shared" si="3"/>
        <v>0</v>
      </c>
    </row>
    <row r="105" spans="2:6" ht="10" customHeight="1">
      <c r="B105" s="13" t="s">
        <v>67</v>
      </c>
      <c r="C105" s="21" t="s">
        <v>163</v>
      </c>
      <c r="D105" s="25">
        <v>273</v>
      </c>
      <c r="E105" s="85"/>
      <c r="F105" s="36">
        <f t="shared" si="3"/>
        <v>0</v>
      </c>
    </row>
    <row r="106" spans="2:6" ht="11" customHeight="1">
      <c r="B106" s="13" t="s">
        <v>51</v>
      </c>
      <c r="C106" s="21" t="s">
        <v>164</v>
      </c>
      <c r="D106" s="25">
        <v>251</v>
      </c>
      <c r="E106" s="85"/>
      <c r="F106" s="36">
        <f t="shared" si="3"/>
        <v>0</v>
      </c>
    </row>
    <row r="107" spans="2:6" ht="12" customHeight="1">
      <c r="B107" s="13" t="s">
        <v>55</v>
      </c>
      <c r="C107" s="21" t="s">
        <v>165</v>
      </c>
      <c r="D107" s="25">
        <v>240</v>
      </c>
      <c r="E107" s="85"/>
      <c r="F107" s="36">
        <f t="shared" si="3"/>
        <v>0</v>
      </c>
    </row>
    <row r="108" spans="2:6" ht="10" customHeight="1">
      <c r="B108" s="13" t="s">
        <v>56</v>
      </c>
      <c r="C108" s="21" t="s">
        <v>166</v>
      </c>
      <c r="D108" s="25">
        <v>259</v>
      </c>
      <c r="E108" s="85"/>
      <c r="F108" s="36">
        <f>D108*E108</f>
        <v>0</v>
      </c>
    </row>
    <row r="109" spans="2:6" ht="11" customHeight="1" thickBot="1">
      <c r="B109" s="13" t="s">
        <v>50</v>
      </c>
      <c r="C109" s="21" t="s">
        <v>167</v>
      </c>
      <c r="D109" s="25">
        <v>244</v>
      </c>
      <c r="E109" s="69"/>
      <c r="F109" s="36">
        <f t="shared" si="3"/>
        <v>0</v>
      </c>
    </row>
    <row r="110" spans="2:6" ht="18" customHeight="1" thickTop="1" thickBot="1">
      <c r="B110" s="47"/>
      <c r="C110" s="45"/>
      <c r="D110" s="46"/>
      <c r="E110" s="37" t="s">
        <v>158</v>
      </c>
      <c r="F110" s="42">
        <f>SUM(F64:F109)</f>
        <v>0</v>
      </c>
    </row>
    <row r="111" spans="2:6" ht="18" customHeight="1" thickTop="1">
      <c r="B111" s="56"/>
      <c r="C111" s="45"/>
      <c r="D111" s="46"/>
      <c r="E111" s="44"/>
      <c r="F111" s="24"/>
    </row>
    <row r="112" spans="2:6" ht="18" customHeight="1">
      <c r="D112" s="109" t="s">
        <v>14</v>
      </c>
      <c r="E112" s="109"/>
      <c r="F112" s="24"/>
    </row>
    <row r="113" spans="1:6" ht="18" customHeight="1">
      <c r="D113" s="110" t="s">
        <v>22</v>
      </c>
      <c r="E113" s="110"/>
      <c r="F113" s="24"/>
    </row>
    <row r="114" spans="1:6" ht="18" customHeight="1">
      <c r="D114" s="91"/>
      <c r="E114" s="91"/>
      <c r="F114" s="24"/>
    </row>
    <row r="115" spans="1:6" ht="13" customHeight="1">
      <c r="D115" s="119" t="s">
        <v>15</v>
      </c>
      <c r="E115" s="119"/>
      <c r="F115" s="24"/>
    </row>
    <row r="116" spans="1:6" ht="12" customHeight="1">
      <c r="D116" s="73" t="s">
        <v>196</v>
      </c>
      <c r="E116" s="39"/>
      <c r="F116" s="24"/>
    </row>
    <row r="117" spans="1:6" ht="13" customHeight="1">
      <c r="D117" s="35" t="s">
        <v>21</v>
      </c>
      <c r="E117" s="47"/>
      <c r="F117" s="24"/>
    </row>
    <row r="118" spans="1:6" s="30" customFormat="1" ht="14" customHeight="1">
      <c r="A118"/>
      <c r="B118" s="102" t="s">
        <v>189</v>
      </c>
      <c r="C118" s="102"/>
      <c r="D118" s="102"/>
      <c r="E118" s="102"/>
      <c r="F118" s="102"/>
    </row>
    <row r="119" spans="1:6" s="30" customFormat="1" ht="4" customHeight="1" thickBot="1">
      <c r="A119"/>
      <c r="B119" s="29"/>
      <c r="C119" s="29"/>
      <c r="D119" s="29"/>
      <c r="E119" s="29"/>
      <c r="F119" s="29"/>
    </row>
    <row r="120" spans="1:6" ht="12" customHeight="1">
      <c r="B120" s="52" t="s">
        <v>8</v>
      </c>
      <c r="C120" s="53" t="s">
        <v>9</v>
      </c>
      <c r="D120" s="54"/>
      <c r="E120" s="53" t="s">
        <v>10</v>
      </c>
      <c r="F120" s="55" t="s">
        <v>11</v>
      </c>
    </row>
    <row r="121" spans="1:6" ht="15" customHeight="1">
      <c r="B121" s="111" t="s">
        <v>168</v>
      </c>
      <c r="C121" s="112"/>
      <c r="D121" s="113"/>
      <c r="E121" s="112"/>
      <c r="F121" s="114"/>
    </row>
    <row r="122" spans="1:6" ht="12" customHeight="1">
      <c r="B122" s="13" t="s">
        <v>38</v>
      </c>
      <c r="C122" s="21" t="s">
        <v>169</v>
      </c>
      <c r="D122" s="25">
        <v>531</v>
      </c>
      <c r="E122" s="23"/>
      <c r="F122" s="70">
        <f t="shared" ref="F122:F126" si="4">D122*E122</f>
        <v>0</v>
      </c>
    </row>
    <row r="123" spans="1:6" ht="12" customHeight="1">
      <c r="B123" s="13" t="s">
        <v>39</v>
      </c>
      <c r="C123" s="21" t="s">
        <v>170</v>
      </c>
      <c r="D123" s="25">
        <v>531</v>
      </c>
      <c r="E123" s="23"/>
      <c r="F123" s="70">
        <f t="shared" si="4"/>
        <v>0</v>
      </c>
    </row>
    <row r="124" spans="1:6" ht="13" customHeight="1">
      <c r="B124" s="13" t="s">
        <v>40</v>
      </c>
      <c r="C124" s="21" t="s">
        <v>171</v>
      </c>
      <c r="D124" s="25">
        <v>531</v>
      </c>
      <c r="E124" s="23"/>
      <c r="F124" s="70">
        <f t="shared" si="4"/>
        <v>0</v>
      </c>
    </row>
    <row r="125" spans="1:6" ht="12" customHeight="1">
      <c r="B125" s="111" t="s">
        <v>172</v>
      </c>
      <c r="C125" s="112"/>
      <c r="D125" s="113"/>
      <c r="E125" s="112"/>
      <c r="F125" s="114"/>
    </row>
    <row r="126" spans="1:6" ht="14" customHeight="1">
      <c r="B126" s="13" t="s">
        <v>173</v>
      </c>
      <c r="C126" s="21" t="s">
        <v>174</v>
      </c>
      <c r="D126" s="25">
        <v>64</v>
      </c>
      <c r="E126" s="23"/>
      <c r="F126" s="70">
        <f t="shared" si="4"/>
        <v>0</v>
      </c>
    </row>
    <row r="127" spans="1:6" ht="13" customHeight="1">
      <c r="B127" s="13" t="s">
        <v>175</v>
      </c>
      <c r="C127" s="21" t="s">
        <v>176</v>
      </c>
      <c r="D127" s="25">
        <v>41</v>
      </c>
      <c r="E127" s="23"/>
      <c r="F127" s="70">
        <f>D127*E127</f>
        <v>0</v>
      </c>
    </row>
    <row r="128" spans="1:6" ht="13" customHeight="1">
      <c r="B128" s="13" t="s">
        <v>177</v>
      </c>
      <c r="C128" s="21" t="s">
        <v>178</v>
      </c>
      <c r="D128" s="25">
        <v>43</v>
      </c>
      <c r="E128" s="23"/>
      <c r="F128" s="70">
        <f>D128*E128</f>
        <v>0</v>
      </c>
    </row>
    <row r="129" spans="2:6" ht="13" customHeight="1">
      <c r="B129" s="13" t="s">
        <v>179</v>
      </c>
      <c r="C129" s="21" t="s">
        <v>180</v>
      </c>
      <c r="D129" s="25">
        <v>22</v>
      </c>
      <c r="E129" s="68"/>
      <c r="F129" s="71">
        <f t="shared" ref="F129:F133" si="5">D129*E129</f>
        <v>0</v>
      </c>
    </row>
    <row r="130" spans="2:6" ht="12" customHeight="1">
      <c r="B130" s="13" t="s">
        <v>181</v>
      </c>
      <c r="C130" s="21" t="s">
        <v>182</v>
      </c>
      <c r="D130" s="25">
        <v>32</v>
      </c>
      <c r="E130" s="68"/>
      <c r="F130" s="71">
        <f t="shared" si="5"/>
        <v>0</v>
      </c>
    </row>
    <row r="131" spans="2:6" ht="14" customHeight="1">
      <c r="B131" s="13" t="s">
        <v>183</v>
      </c>
      <c r="C131" s="21" t="s">
        <v>184</v>
      </c>
      <c r="D131" s="25">
        <v>269</v>
      </c>
      <c r="E131" s="68"/>
      <c r="F131" s="71">
        <f t="shared" si="5"/>
        <v>0</v>
      </c>
    </row>
    <row r="132" spans="2:6" ht="13" customHeight="1">
      <c r="B132" s="13" t="s">
        <v>185</v>
      </c>
      <c r="C132" s="21" t="s">
        <v>186</v>
      </c>
      <c r="D132" s="25">
        <v>31</v>
      </c>
      <c r="E132" s="68"/>
      <c r="F132" s="71">
        <f t="shared" si="5"/>
        <v>0</v>
      </c>
    </row>
    <row r="133" spans="2:6" ht="14" customHeight="1">
      <c r="B133" s="13" t="s">
        <v>187</v>
      </c>
      <c r="C133" s="21" t="s">
        <v>188</v>
      </c>
      <c r="D133" s="25">
        <v>286</v>
      </c>
      <c r="E133" s="68"/>
      <c r="F133" s="71">
        <f t="shared" si="5"/>
        <v>0</v>
      </c>
    </row>
    <row r="134" spans="2:6">
      <c r="B134" s="111" t="s">
        <v>190</v>
      </c>
      <c r="C134" s="112"/>
      <c r="D134" s="113"/>
      <c r="E134" s="112"/>
      <c r="F134" s="114"/>
    </row>
    <row r="135" spans="2:6">
      <c r="B135" s="75"/>
      <c r="C135" s="68"/>
      <c r="D135" s="80">
        <v>0</v>
      </c>
      <c r="E135" s="23"/>
      <c r="F135" s="78">
        <f>D135*E135</f>
        <v>0</v>
      </c>
    </row>
    <row r="136" spans="2:6">
      <c r="B136" s="75"/>
      <c r="C136" s="68"/>
      <c r="D136" s="80">
        <v>0</v>
      </c>
      <c r="E136" s="23"/>
      <c r="F136" s="70">
        <f>D136*E136</f>
        <v>0</v>
      </c>
    </row>
    <row r="137" spans="2:6">
      <c r="B137" s="75"/>
      <c r="C137" s="68"/>
      <c r="D137" s="80">
        <v>0</v>
      </c>
      <c r="E137" s="23"/>
      <c r="F137" s="78">
        <f>D137*E137</f>
        <v>0</v>
      </c>
    </row>
    <row r="138" spans="2:6" ht="16" thickBot="1">
      <c r="B138" s="76"/>
      <c r="C138" s="77"/>
      <c r="D138" s="81">
        <v>0</v>
      </c>
      <c r="E138" s="79"/>
      <c r="F138" s="78">
        <f>D138*E138</f>
        <v>0</v>
      </c>
    </row>
    <row r="139" spans="2:6" ht="16" customHeight="1" thickTop="1" thickBot="1">
      <c r="E139" s="37" t="s">
        <v>23</v>
      </c>
      <c r="F139" s="42">
        <f>SUM(F122:F138)</f>
        <v>0</v>
      </c>
    </row>
    <row r="140" spans="2:6" ht="16" customHeight="1" thickTop="1" thickBot="1">
      <c r="D140" s="117" t="s">
        <v>19</v>
      </c>
      <c r="E140" s="118"/>
      <c r="F140" s="14">
        <f>F53+F110+F139</f>
        <v>0</v>
      </c>
    </row>
    <row r="141" spans="2:6" ht="16" customHeight="1" thickTop="1">
      <c r="D141" s="6" t="s">
        <v>13</v>
      </c>
    </row>
    <row r="142" spans="2:6" ht="16" customHeight="1">
      <c r="E142" s="7"/>
      <c r="F142" s="24"/>
    </row>
    <row r="143" spans="2:6" ht="16" customHeight="1">
      <c r="E143" s="7"/>
      <c r="F143" s="24"/>
    </row>
    <row r="144" spans="2:6" ht="16" customHeight="1">
      <c r="E144" s="7"/>
      <c r="F144" s="24"/>
    </row>
    <row r="145" spans="5:6" ht="16" customHeight="1">
      <c r="E145" s="7"/>
      <c r="F145" s="24"/>
    </row>
    <row r="146" spans="5:6" ht="16" customHeight="1">
      <c r="E146" s="7"/>
      <c r="F146" s="24"/>
    </row>
    <row r="147" spans="5:6" ht="16" customHeight="1">
      <c r="E147" s="7"/>
      <c r="F147" s="24"/>
    </row>
    <row r="148" spans="5:6" ht="16" customHeight="1">
      <c r="E148" s="7"/>
      <c r="F148" s="24"/>
    </row>
    <row r="149" spans="5:6" ht="16" customHeight="1">
      <c r="E149" s="7"/>
      <c r="F149" s="24"/>
    </row>
  </sheetData>
  <sheetProtection password="DF68" sheet="1" objects="1" scenarios="1"/>
  <mergeCells count="26">
    <mergeCell ref="B121:F121"/>
    <mergeCell ref="B72:F72"/>
    <mergeCell ref="B101:F101"/>
    <mergeCell ref="B134:F134"/>
    <mergeCell ref="D140:E140"/>
    <mergeCell ref="B125:F125"/>
    <mergeCell ref="D112:E112"/>
    <mergeCell ref="D113:E114"/>
    <mergeCell ref="D115:E115"/>
    <mergeCell ref="B118:F118"/>
    <mergeCell ref="B63:F63"/>
    <mergeCell ref="D54:F54"/>
    <mergeCell ref="D55:F56"/>
    <mergeCell ref="D57:E57"/>
    <mergeCell ref="B60:F60"/>
    <mergeCell ref="D1:F1"/>
    <mergeCell ref="D2:F3"/>
    <mergeCell ref="E22:F24"/>
    <mergeCell ref="D4:E4"/>
    <mergeCell ref="B47:F47"/>
    <mergeCell ref="D6:F6"/>
    <mergeCell ref="E27:F28"/>
    <mergeCell ref="D10:F19"/>
    <mergeCell ref="B7:F7"/>
    <mergeCell ref="B24:C24"/>
    <mergeCell ref="B31:F31"/>
  </mergeCells>
  <phoneticPr fontId="2" type="noConversion"/>
  <hyperlinks>
    <hyperlink ref="D1" r:id="rId1"/>
    <hyperlink ref="D54" r:id="rId2"/>
    <hyperlink ref="D58" r:id="rId3" display="Darlene Verduzco"/>
    <hyperlink ref="D112" r:id="rId4"/>
    <hyperlink ref="D116" r:id="rId5" display="Darlene Verduzco"/>
    <hyperlink ref="D5" r:id="rId6" display="Darlene Verduzco"/>
  </hyperlinks>
  <pageMargins left="0.25" right="0.25" top="0.5" bottom="0.5" header="0.5" footer="0.5"/>
  <pageSetup orientation="portrait" horizontalDpi="4294967292" verticalDpi="4294967292"/>
  <drawing r:id="rId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2016-04-11T23:37:16Z</cp:lastPrinted>
  <dcterms:created xsi:type="dcterms:W3CDTF">2015-08-24T23:34:21Z</dcterms:created>
  <dcterms:modified xsi:type="dcterms:W3CDTF">2016-11-15T00:31:51Z</dcterms:modified>
</cp:coreProperties>
</file>